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Calendari SPS 2017" sheetId="1" r:id="rId1"/>
  </sheets>
  <calcPr calcId="125725"/>
</workbook>
</file>

<file path=xl/calcChain.xml><?xml version="1.0" encoding="utf-8"?>
<calcChain xmlns="http://schemas.openxmlformats.org/spreadsheetml/2006/main">
  <c r="AG21" i="1"/>
  <c r="AG13"/>
  <c r="AG7"/>
  <c r="AH25"/>
  <c r="AG18" l="1"/>
  <c r="AH18" s="1"/>
  <c r="AG17"/>
  <c r="AH17" s="1"/>
  <c r="AG16"/>
  <c r="AH16" s="1"/>
  <c r="AG15"/>
  <c r="AH15" s="1"/>
  <c r="AG14"/>
  <c r="AH14" s="1"/>
  <c r="AH13"/>
  <c r="AG12"/>
  <c r="AH12" s="1"/>
  <c r="AG11"/>
  <c r="AH11" s="1"/>
  <c r="AG10"/>
  <c r="AH10" s="1"/>
  <c r="AG9"/>
  <c r="AH9" s="1"/>
  <c r="AG8"/>
  <c r="AH8" s="1"/>
  <c r="AH21"/>
  <c r="AH23" s="1"/>
  <c r="AH24" s="1"/>
  <c r="AH20"/>
  <c r="AG19" l="1"/>
  <c r="AH19" s="1"/>
  <c r="AH7"/>
</calcChain>
</file>

<file path=xl/sharedStrings.xml><?xml version="1.0" encoding="utf-8"?>
<sst xmlns="http://schemas.openxmlformats.org/spreadsheetml/2006/main" count="49" uniqueCount="48">
  <si>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</si>
  <si>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</si>
  <si>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</si>
  <si>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</si>
  <si>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</si>
  <si>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</si>
  <si>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</si>
  <si>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</si>
  <si>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</si>
  <si>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</si>
  <si>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</si>
  <si>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</si>
  <si>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Dissabtes i Diumenges</t>
  </si>
  <si>
    <t>Minuts</t>
  </si>
  <si>
    <t xml:space="preserve">  </t>
  </si>
  <si>
    <t>Hores Conveni= 1734, en Minuts</t>
  </si>
  <si>
    <t>Si fas hores complertes has de posar als minuts (00)</t>
  </si>
  <si>
    <t>jornada laboral</t>
  </si>
  <si>
    <t>dies laborals del cicle laboral</t>
  </si>
  <si>
    <t>equivalencia cicle laboral en</t>
  </si>
  <si>
    <t>setmanes naturals</t>
  </si>
  <si>
    <t>dies naturals de la setmana</t>
  </si>
  <si>
    <t>Fórmula</t>
  </si>
  <si>
    <t>dies de vacances</t>
  </si>
  <si>
    <t>hores naturals dies vacances</t>
  </si>
  <si>
    <t xml:space="preserve">Formula x calcular vacances: </t>
  </si>
  <si>
    <t>Hores</t>
  </si>
  <si>
    <t>Total Excés Hores Treballades</t>
  </si>
  <si>
    <t xml:space="preserve">        </t>
  </si>
  <si>
    <t>dividit per 2 (dues setmanes= temps del cicle en infermeria),dividit per 7 (els dies de la setmana)</t>
  </si>
  <si>
    <t xml:space="preserve">      </t>
  </si>
  <si>
    <t>si el cicle de dies de feina son els mateixos cada setmana, es multiplica la jornada laboral pels</t>
  </si>
  <si>
    <t>dies de feina de la setmana i el valor que obtinguem es divideix per 7(els dies de la setmana)</t>
  </si>
  <si>
    <t>exemple:</t>
  </si>
  <si>
    <t>Posar el valor hores naturals dies vacances a AH22</t>
  </si>
  <si>
    <r>
      <t xml:space="preserve">      Excés Minuts treballats=</t>
    </r>
    <r>
      <rPr>
        <b/>
        <sz val="9"/>
        <color theme="1"/>
        <rFont val="Arial"/>
        <family val="2"/>
      </rPr>
      <t xml:space="preserve"> Restar AG19-AG20 a AG21</t>
    </r>
  </si>
  <si>
    <t>Calcula't la teva Jornada anual: has de posar primer les hores, deprés dos punts (:) i els minuts.</t>
  </si>
  <si>
    <t>Excés Hores en Dies segons jornada= AH23/hores jornada</t>
  </si>
  <si>
    <t>Dies de Vacances segons jornada= AH22/hores jornada</t>
  </si>
  <si>
    <t>Festius</t>
  </si>
  <si>
    <t>jornada laboral  multiplicada per dies de feina del cicle,</t>
  </si>
  <si>
    <t>Intersetmanal</t>
  </si>
  <si>
    <t>AG19 Minuts &amp; AH19 Hores treballats/des Any</t>
  </si>
  <si>
    <t>Calendari SPS Jornada 7,40 ANY 2017</t>
  </si>
  <si>
    <t>7,40x10=74</t>
  </si>
  <si>
    <t>74/2=37</t>
  </si>
  <si>
    <t>37/7=5,28</t>
  </si>
  <si>
    <t>5,28x30=158,57</t>
  </si>
</sst>
</file>

<file path=xl/styles.xml><?xml version="1.0" encoding="utf-8"?>
<styleSheet xmlns="http://schemas.openxmlformats.org/spreadsheetml/2006/main">
  <numFmts count="1">
    <numFmt numFmtId="164" formatCode="[m]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5.5"/>
      <name val="Arial"/>
      <family val="2"/>
    </font>
    <font>
      <sz val="6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9"/>
      <name val="Arial"/>
      <family val="2"/>
    </font>
    <font>
      <u/>
      <sz val="9"/>
      <color theme="1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u/>
      <sz val="10"/>
      <name val="Arial"/>
      <family val="2"/>
    </font>
    <font>
      <b/>
      <u/>
      <sz val="9"/>
      <color theme="1"/>
      <name val="Arial"/>
      <family val="2"/>
    </font>
    <font>
      <u/>
      <sz val="10"/>
      <color theme="1"/>
      <name val="Calibri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b/>
      <u/>
      <sz val="9"/>
      <color indexed="10"/>
      <name val="Arial"/>
      <family val="2"/>
    </font>
    <font>
      <u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5">
    <xf numFmtId="0" fontId="0" fillId="0" borderId="0" xfId="0"/>
    <xf numFmtId="0" fontId="3" fillId="0" borderId="0" xfId="1" applyFont="1"/>
    <xf numFmtId="0" fontId="2" fillId="3" borderId="0" xfId="1" applyFont="1" applyFill="1" applyAlignment="1">
      <alignment horizontal="center"/>
    </xf>
    <xf numFmtId="0" fontId="2" fillId="4" borderId="0" xfId="1" applyFont="1" applyFill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center"/>
    </xf>
    <xf numFmtId="0" fontId="6" fillId="0" borderId="0" xfId="0" applyFont="1"/>
    <xf numFmtId="0" fontId="5" fillId="0" borderId="0" xfId="1" applyFont="1" applyFill="1" applyBorder="1"/>
    <xf numFmtId="0" fontId="8" fillId="0" borderId="1" xfId="1" applyFont="1" applyBorder="1"/>
    <xf numFmtId="20" fontId="9" fillId="0" borderId="0" xfId="0" applyNumberFormat="1" applyFont="1" applyBorder="1"/>
    <xf numFmtId="0" fontId="10" fillId="0" borderId="0" xfId="1" applyFont="1" applyBorder="1"/>
    <xf numFmtId="0" fontId="11" fillId="0" borderId="0" xfId="0" applyFont="1"/>
    <xf numFmtId="0" fontId="12" fillId="0" borderId="0" xfId="0" applyFont="1"/>
    <xf numFmtId="0" fontId="14" fillId="0" borderId="0" xfId="1" applyFont="1"/>
    <xf numFmtId="0" fontId="16" fillId="0" borderId="0" xfId="1" applyFont="1" applyBorder="1"/>
    <xf numFmtId="0" fontId="17" fillId="2" borderId="0" xfId="1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6" fillId="0" borderId="0" xfId="1" applyFont="1"/>
    <xf numFmtId="0" fontId="18" fillId="0" borderId="0" xfId="1" applyFont="1" applyBorder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0" applyFont="1"/>
    <xf numFmtId="0" fontId="0" fillId="0" borderId="4" xfId="0" applyBorder="1"/>
    <xf numFmtId="0" fontId="0" fillId="0" borderId="9" xfId="0" applyBorder="1"/>
    <xf numFmtId="0" fontId="0" fillId="0" borderId="0" xfId="0" applyFill="1" applyBorder="1"/>
    <xf numFmtId="0" fontId="12" fillId="0" borderId="2" xfId="0" applyFont="1" applyBorder="1"/>
    <xf numFmtId="0" fontId="12" fillId="0" borderId="3" xfId="0" applyFont="1" applyBorder="1"/>
    <xf numFmtId="0" fontId="12" fillId="0" borderId="6" xfId="0" applyFont="1" applyBorder="1"/>
    <xf numFmtId="0" fontId="12" fillId="0" borderId="10" xfId="0" applyFont="1" applyBorder="1"/>
    <xf numFmtId="0" fontId="0" fillId="0" borderId="8" xfId="0" applyBorder="1"/>
    <xf numFmtId="0" fontId="12" fillId="0" borderId="0" xfId="0" applyFont="1" applyFill="1" applyBorder="1"/>
    <xf numFmtId="0" fontId="12" fillId="0" borderId="8" xfId="0" applyFont="1" applyBorder="1"/>
    <xf numFmtId="0" fontId="12" fillId="0" borderId="11" xfId="0" applyFont="1" applyBorder="1"/>
    <xf numFmtId="0" fontId="12" fillId="0" borderId="12" xfId="0" applyFont="1" applyBorder="1"/>
    <xf numFmtId="0" fontId="12" fillId="0" borderId="9" xfId="0" applyFont="1" applyBorder="1"/>
    <xf numFmtId="0" fontId="12" fillId="0" borderId="4" xfId="0" applyFont="1" applyBorder="1"/>
    <xf numFmtId="0" fontId="12" fillId="0" borderId="1" xfId="0" applyFont="1" applyBorder="1"/>
    <xf numFmtId="0" fontId="15" fillId="0" borderId="6" xfId="0" applyFont="1" applyBorder="1"/>
    <xf numFmtId="0" fontId="15" fillId="0" borderId="1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NumberFormat="1" applyFont="1" applyBorder="1" applyAlignment="1">
      <alignment horizontal="center"/>
    </xf>
    <xf numFmtId="21" fontId="0" fillId="0" borderId="0" xfId="0" applyNumberFormat="1"/>
    <xf numFmtId="0" fontId="0" fillId="0" borderId="12" xfId="0" applyBorder="1"/>
    <xf numFmtId="0" fontId="22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164" fontId="22" fillId="0" borderId="1" xfId="1" applyNumberFormat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0" borderId="0" xfId="0" applyFill="1"/>
    <xf numFmtId="0" fontId="12" fillId="0" borderId="0" xfId="0" applyFont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5" fillId="0" borderId="0" xfId="0" applyFont="1" applyBorder="1"/>
    <xf numFmtId="0" fontId="13" fillId="0" borderId="0" xfId="0" applyFont="1" applyFill="1" applyBorder="1"/>
    <xf numFmtId="0" fontId="12" fillId="5" borderId="2" xfId="0" applyFont="1" applyFill="1" applyBorder="1"/>
    <xf numFmtId="0" fontId="12" fillId="5" borderId="3" xfId="0" applyFont="1" applyFill="1" applyBorder="1"/>
    <xf numFmtId="0" fontId="0" fillId="5" borderId="4" xfId="0" applyFill="1" applyBorder="1"/>
    <xf numFmtId="20" fontId="12" fillId="0" borderId="1" xfId="0" applyNumberFormat="1" applyFont="1" applyBorder="1"/>
    <xf numFmtId="20" fontId="26" fillId="0" borderId="13" xfId="0" applyNumberFormat="1" applyFont="1" applyFill="1" applyBorder="1"/>
    <xf numFmtId="0" fontId="13" fillId="0" borderId="0" xfId="0" applyNumberFormat="1" applyFont="1" applyBorder="1"/>
    <xf numFmtId="0" fontId="12" fillId="0" borderId="5" xfId="0" applyFont="1" applyBorder="1"/>
    <xf numFmtId="0" fontId="12" fillId="0" borderId="7" xfId="0" applyFont="1" applyBorder="1"/>
    <xf numFmtId="0" fontId="13" fillId="5" borderId="14" xfId="0" applyFont="1" applyFill="1" applyBorder="1" applyAlignment="1">
      <alignment horizontal="center"/>
    </xf>
    <xf numFmtId="0" fontId="21" fillId="0" borderId="0" xfId="1" applyFont="1" applyBorder="1" applyProtection="1">
      <protection hidden="1"/>
    </xf>
    <xf numFmtId="0" fontId="27" fillId="2" borderId="0" xfId="1" applyFont="1" applyFill="1" applyBorder="1" applyAlignment="1" applyProtection="1">
      <alignment horizontal="center"/>
      <protection hidden="1"/>
    </xf>
    <xf numFmtId="0" fontId="21" fillId="0" borderId="0" xfId="1" applyFont="1" applyBorder="1" applyAlignment="1" applyProtection="1">
      <alignment horizontal="center"/>
      <protection hidden="1"/>
    </xf>
    <xf numFmtId="0" fontId="21" fillId="0" borderId="0" xfId="1" applyFont="1" applyProtection="1">
      <protection hidden="1"/>
    </xf>
    <xf numFmtId="0" fontId="19" fillId="0" borderId="0" xfId="0" applyFont="1" applyProtection="1">
      <protection hidden="1"/>
    </xf>
    <xf numFmtId="0" fontId="28" fillId="0" borderId="0" xfId="0" applyFont="1" applyProtection="1">
      <protection hidden="1"/>
    </xf>
    <xf numFmtId="0" fontId="29" fillId="0" borderId="2" xfId="0" applyFont="1" applyBorder="1"/>
    <xf numFmtId="0" fontId="29" fillId="0" borderId="3" xfId="0" applyFont="1" applyBorder="1"/>
    <xf numFmtId="0" fontId="29" fillId="0" borderId="4" xfId="0" applyFont="1" applyBorder="1"/>
    <xf numFmtId="0" fontId="0" fillId="5" borderId="3" xfId="0" applyFill="1" applyBorder="1"/>
    <xf numFmtId="0" fontId="10" fillId="5" borderId="3" xfId="1" applyFont="1" applyFill="1" applyBorder="1"/>
    <xf numFmtId="0" fontId="5" fillId="5" borderId="3" xfId="1" applyFont="1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7" fillId="7" borderId="2" xfId="0" applyFont="1" applyFill="1" applyBorder="1"/>
    <xf numFmtId="0" fontId="0" fillId="7" borderId="3" xfId="0" applyFill="1" applyBorder="1"/>
    <xf numFmtId="164" fontId="13" fillId="7" borderId="3" xfId="0" applyNumberFormat="1" applyFont="1" applyFill="1" applyBorder="1"/>
    <xf numFmtId="0" fontId="13" fillId="7" borderId="3" xfId="0" applyFont="1" applyFill="1" applyBorder="1"/>
    <xf numFmtId="0" fontId="7" fillId="7" borderId="4" xfId="0" applyFont="1" applyFill="1" applyBorder="1"/>
    <xf numFmtId="0" fontId="12" fillId="5" borderId="4" xfId="0" applyFont="1" applyFill="1" applyBorder="1"/>
    <xf numFmtId="0" fontId="13" fillId="5" borderId="1" xfId="0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0" fontId="0" fillId="8" borderId="0" xfId="0" applyFill="1"/>
    <xf numFmtId="164" fontId="22" fillId="0" borderId="2" xfId="1" applyNumberFormat="1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4" fillId="0" borderId="0" xfId="1" applyFont="1" applyBorder="1"/>
    <xf numFmtId="0" fontId="30" fillId="0" borderId="0" xfId="0" applyFont="1"/>
    <xf numFmtId="20" fontId="12" fillId="0" borderId="0" xfId="0" applyNumberFormat="1" applyFont="1" applyFill="1" applyBorder="1"/>
    <xf numFmtId="2" fontId="12" fillId="0" borderId="3" xfId="0" applyNumberFormat="1" applyFont="1" applyBorder="1"/>
    <xf numFmtId="0" fontId="2" fillId="0" borderId="0" xfId="1" applyFont="1" applyFill="1" applyAlignment="1">
      <alignment horizontal="center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22" fillId="9" borderId="5" xfId="1" applyNumberFormat="1" applyFont="1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20" fontId="12" fillId="3" borderId="1" xfId="0" applyNumberFormat="1" applyFont="1" applyFill="1" applyBorder="1" applyProtection="1">
      <protection locked="0"/>
    </xf>
    <xf numFmtId="20" fontId="12" fillId="0" borderId="1" xfId="0" applyNumberFormat="1" applyFont="1" applyBorder="1" applyProtection="1">
      <protection locked="0"/>
    </xf>
    <xf numFmtId="20" fontId="12" fillId="4" borderId="1" xfId="0" applyNumberFormat="1" applyFont="1" applyFill="1" applyBorder="1" applyProtection="1">
      <protection locked="0"/>
    </xf>
    <xf numFmtId="20" fontId="12" fillId="8" borderId="1" xfId="0" applyNumberFormat="1" applyFont="1" applyFill="1" applyBorder="1" applyProtection="1">
      <protection locked="0"/>
    </xf>
    <xf numFmtId="20" fontId="12" fillId="6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0" fontId="0" fillId="0" borderId="0" xfId="0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A05218"/>
      <color rgb="FFE2AF5C"/>
      <color rgb="FF7C4E2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30480</xdr:colOff>
      <xdr:row>0</xdr:row>
      <xdr:rowOff>0</xdr:rowOff>
    </xdr:from>
    <xdr:to>
      <xdr:col>33</xdr:col>
      <xdr:colOff>769620</xdr:colOff>
      <xdr:row>5</xdr:row>
      <xdr:rowOff>0</xdr:rowOff>
    </xdr:to>
    <xdr:pic>
      <xdr:nvPicPr>
        <xdr:cNvPr id="2" name="1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10700" y="0"/>
          <a:ext cx="73914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</xdr:colOff>
      <xdr:row>5</xdr:row>
      <xdr:rowOff>0</xdr:rowOff>
    </xdr:to>
    <xdr:pic>
      <xdr:nvPicPr>
        <xdr:cNvPr id="3" name="2 Imagen" descr="C:\Documents and Settings\USUARIO\Escritorio\PATRICIA\UGT-logos\Ugt Sanitat Privada-3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9296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5"/>
  <sheetViews>
    <sheetView tabSelected="1" workbookViewId="0">
      <selection activeCell="AI18" sqref="AI18"/>
    </sheetView>
  </sheetViews>
  <sheetFormatPr baseColWidth="10" defaultRowHeight="14.4"/>
  <cols>
    <col min="1" max="1" width="7.5546875" customWidth="1"/>
    <col min="2" max="32" width="3.88671875" customWidth="1"/>
    <col min="33" max="33" width="8.6640625" customWidth="1"/>
  </cols>
  <sheetData>
    <row r="1" spans="1:36">
      <c r="L1" s="72" t="s">
        <v>43</v>
      </c>
      <c r="M1" s="73"/>
      <c r="N1" s="73"/>
      <c r="O1" s="73"/>
      <c r="P1" s="73"/>
      <c r="Q1" s="73"/>
      <c r="R1" s="73"/>
      <c r="S1" s="73"/>
      <c r="T1" s="73"/>
      <c r="U1" s="74"/>
      <c r="V1" s="23"/>
    </row>
    <row r="2" spans="1:36">
      <c r="C2" s="66" t="s">
        <v>36</v>
      </c>
      <c r="D2" s="67"/>
      <c r="E2" s="68"/>
      <c r="F2" s="68"/>
      <c r="G2" s="68"/>
      <c r="H2" s="68"/>
      <c r="I2" s="68"/>
      <c r="J2" s="68"/>
      <c r="K2" s="68"/>
      <c r="L2" s="68"/>
      <c r="M2" s="68"/>
      <c r="N2" s="68"/>
      <c r="O2" s="69"/>
      <c r="P2" s="68"/>
      <c r="Q2" s="68"/>
      <c r="R2" s="68"/>
      <c r="S2" s="68"/>
      <c r="T2" s="68"/>
      <c r="U2" s="68"/>
      <c r="V2" s="68"/>
      <c r="W2" s="70" t="s">
        <v>16</v>
      </c>
      <c r="X2" s="70"/>
      <c r="Y2" s="70"/>
      <c r="Z2" s="70"/>
      <c r="AA2" s="70"/>
      <c r="AB2" s="70"/>
      <c r="AC2" s="70"/>
      <c r="AD2" s="70"/>
      <c r="AE2" s="70"/>
      <c r="AF2" s="70"/>
      <c r="AG2" s="71"/>
    </row>
    <row r="4" spans="1:36" ht="15" customHeight="1">
      <c r="D4" s="49"/>
      <c r="E4" s="88"/>
      <c r="F4" t="s">
        <v>41</v>
      </c>
      <c r="J4" s="2"/>
      <c r="K4" t="s">
        <v>12</v>
      </c>
      <c r="Q4" s="3"/>
      <c r="R4" t="s">
        <v>39</v>
      </c>
      <c r="T4" s="99"/>
      <c r="U4" s="101"/>
      <c r="V4" s="101"/>
      <c r="W4" s="101"/>
      <c r="X4" s="101"/>
      <c r="Y4" s="114"/>
      <c r="Z4" s="101"/>
      <c r="AA4" s="101"/>
      <c r="AB4" s="101"/>
      <c r="AC4" s="101"/>
      <c r="AD4" s="101"/>
      <c r="AE4" s="101"/>
      <c r="AF4" s="101"/>
    </row>
    <row r="5" spans="1:36" ht="15" customHeight="1">
      <c r="M5" s="49"/>
    </row>
    <row r="6" spans="1:36" ht="20.100000000000001" customHeight="1" thickBot="1">
      <c r="A6" s="4"/>
      <c r="B6" s="48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48">
        <v>21</v>
      </c>
      <c r="W6" s="48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5" t="s">
        <v>13</v>
      </c>
      <c r="AH6" s="90" t="s">
        <v>26</v>
      </c>
    </row>
    <row r="7" spans="1:36" ht="20.100000000000001" customHeight="1">
      <c r="A7" s="8" t="s">
        <v>0</v>
      </c>
      <c r="B7" s="108"/>
      <c r="C7" s="109">
        <v>0.31944444444444448</v>
      </c>
      <c r="D7" s="109">
        <v>0.31944444444444448</v>
      </c>
      <c r="E7" s="109">
        <v>0.31944444444444448</v>
      </c>
      <c r="F7" s="109">
        <v>0.31944444444444448</v>
      </c>
      <c r="G7" s="110"/>
      <c r="H7" s="108">
        <v>0.31944444444444448</v>
      </c>
      <c r="I7" s="108">
        <v>0.31944444444444448</v>
      </c>
      <c r="J7" s="109">
        <v>0.31944444444444448</v>
      </c>
      <c r="K7" s="109">
        <v>0.31944444444444448</v>
      </c>
      <c r="L7" s="109">
        <v>0.31944444444444448</v>
      </c>
      <c r="M7" s="109">
        <v>0.31944444444444448</v>
      </c>
      <c r="N7" s="111"/>
      <c r="O7" s="108"/>
      <c r="P7" s="108"/>
      <c r="Q7" s="109">
        <v>0.31944444444444448</v>
      </c>
      <c r="R7" s="109">
        <v>0.31944444444444448</v>
      </c>
      <c r="S7" s="109">
        <v>0.31944444444444448</v>
      </c>
      <c r="T7" s="109">
        <v>0.31944444444444448</v>
      </c>
      <c r="U7" s="111"/>
      <c r="V7" s="108">
        <v>0.31944444444444448</v>
      </c>
      <c r="W7" s="108">
        <v>0.31944444444444448</v>
      </c>
      <c r="X7" s="109">
        <v>0.31944444444444448</v>
      </c>
      <c r="Y7" s="109">
        <v>0.31944444444444448</v>
      </c>
      <c r="Z7" s="109">
        <v>0.31944444444444448</v>
      </c>
      <c r="AA7" s="109">
        <v>0.31944444444444448</v>
      </c>
      <c r="AB7" s="111"/>
      <c r="AC7" s="108"/>
      <c r="AD7" s="108"/>
      <c r="AE7" s="109">
        <v>0.31944444444444448</v>
      </c>
      <c r="AF7" s="109">
        <v>0.31944444444444448</v>
      </c>
      <c r="AG7" s="89">
        <f>SUM(B7:AF7)</f>
        <v>7.0277777777777803</v>
      </c>
      <c r="AH7" s="92">
        <f>AG7/60</f>
        <v>0.11712962962962967</v>
      </c>
      <c r="AI7" s="40"/>
    </row>
    <row r="8" spans="1:36" ht="20.100000000000001" customHeight="1">
      <c r="A8" s="8" t="s">
        <v>1</v>
      </c>
      <c r="B8" s="109">
        <v>0.31944444444444448</v>
      </c>
      <c r="C8" s="109">
        <v>0.31944444444444448</v>
      </c>
      <c r="D8" s="111"/>
      <c r="E8" s="108">
        <v>0.31944444444444448</v>
      </c>
      <c r="F8" s="108">
        <v>0.31944444444444448</v>
      </c>
      <c r="G8" s="109">
        <v>0.31944444444444448</v>
      </c>
      <c r="H8" s="109">
        <v>0.31944444444444448</v>
      </c>
      <c r="I8" s="109">
        <v>0.31944444444444448</v>
      </c>
      <c r="J8" s="109">
        <v>0.31944444444444448</v>
      </c>
      <c r="K8" s="111"/>
      <c r="L8" s="108"/>
      <c r="M8" s="108"/>
      <c r="N8" s="109">
        <v>0.31944444444444448</v>
      </c>
      <c r="O8" s="109">
        <v>0.31944444444444448</v>
      </c>
      <c r="P8" s="109">
        <v>0.31944444444444448</v>
      </c>
      <c r="Q8" s="109">
        <v>0.31944444444444448</v>
      </c>
      <c r="R8" s="111"/>
      <c r="S8" s="108">
        <v>0.31944444444444448</v>
      </c>
      <c r="T8" s="108">
        <v>0.31944444444444448</v>
      </c>
      <c r="U8" s="109">
        <v>0.31944444444444448</v>
      </c>
      <c r="V8" s="109">
        <v>0.31944444444444448</v>
      </c>
      <c r="W8" s="109">
        <v>0.31944444444444448</v>
      </c>
      <c r="X8" s="109">
        <v>0.31944444444444448</v>
      </c>
      <c r="Y8" s="111"/>
      <c r="Z8" s="108"/>
      <c r="AA8" s="108"/>
      <c r="AB8" s="109">
        <v>0.31944444444444448</v>
      </c>
      <c r="AC8" s="109">
        <v>0.31944444444444448</v>
      </c>
      <c r="AD8" s="112"/>
      <c r="AE8" s="112"/>
      <c r="AF8" s="112"/>
      <c r="AG8" s="89">
        <f t="shared" ref="AG8:AG18" si="0">SUM(B8:AF8)</f>
        <v>6.3888888888888911</v>
      </c>
      <c r="AH8" s="93">
        <f t="shared" ref="AH8:AH18" si="1">AG8/60</f>
        <v>0.10648148148148152</v>
      </c>
      <c r="AI8" s="40"/>
    </row>
    <row r="9" spans="1:36" ht="20.100000000000001" customHeight="1">
      <c r="A9" s="8" t="s">
        <v>2</v>
      </c>
      <c r="B9" s="109">
        <v>0.31944444444444448</v>
      </c>
      <c r="C9" s="109">
        <v>0.31944444444444448</v>
      </c>
      <c r="D9" s="111"/>
      <c r="E9" s="108">
        <v>0.31944444444444448</v>
      </c>
      <c r="F9" s="108">
        <v>0.31944444444444448</v>
      </c>
      <c r="G9" s="109">
        <v>0.31944444444444448</v>
      </c>
      <c r="H9" s="109">
        <v>0.31944444444444448</v>
      </c>
      <c r="I9" s="109">
        <v>0.31944444444444448</v>
      </c>
      <c r="J9" s="109">
        <v>0.31944444444444448</v>
      </c>
      <c r="K9" s="111"/>
      <c r="L9" s="108"/>
      <c r="M9" s="108"/>
      <c r="N9" s="109">
        <v>0.31944444444444448</v>
      </c>
      <c r="O9" s="109">
        <v>0.31944444444444448</v>
      </c>
      <c r="P9" s="109">
        <v>0.31944444444444448</v>
      </c>
      <c r="Q9" s="109">
        <v>0.31944444444444448</v>
      </c>
      <c r="R9" s="111"/>
      <c r="S9" s="108">
        <v>0.31944444444444448</v>
      </c>
      <c r="T9" s="108">
        <v>0.31944444444444448</v>
      </c>
      <c r="U9" s="109">
        <v>0.31944444444444448</v>
      </c>
      <c r="V9" s="109">
        <v>0.31944444444444448</v>
      </c>
      <c r="W9" s="109">
        <v>0.31944444444444448</v>
      </c>
      <c r="X9" s="109">
        <v>0.31944444444444448</v>
      </c>
      <c r="Y9" s="111"/>
      <c r="Z9" s="108"/>
      <c r="AA9" s="108"/>
      <c r="AB9" s="109">
        <v>0.31944444444444448</v>
      </c>
      <c r="AC9" s="109">
        <v>0.31944444444444448</v>
      </c>
      <c r="AD9" s="109">
        <v>0.31944444444444448</v>
      </c>
      <c r="AE9" s="109">
        <v>0.31944444444444448</v>
      </c>
      <c r="AF9" s="111"/>
      <c r="AG9" s="89">
        <f t="shared" si="0"/>
        <v>7.0277777777777803</v>
      </c>
      <c r="AH9" s="93">
        <f t="shared" si="1"/>
        <v>0.11712962962962967</v>
      </c>
      <c r="AI9" s="40"/>
    </row>
    <row r="10" spans="1:36" ht="20.100000000000001" customHeight="1">
      <c r="A10" s="8" t="s">
        <v>3</v>
      </c>
      <c r="B10" s="108">
        <v>0.31944444444444448</v>
      </c>
      <c r="C10" s="108">
        <v>0.31944444444444448</v>
      </c>
      <c r="D10" s="109">
        <v>0.31944444444444448</v>
      </c>
      <c r="E10" s="109">
        <v>0.31944444444444448</v>
      </c>
      <c r="F10" s="109">
        <v>0.31944444444444448</v>
      </c>
      <c r="G10" s="109">
        <v>0.31944444444444448</v>
      </c>
      <c r="H10" s="111"/>
      <c r="I10" s="108"/>
      <c r="J10" s="108"/>
      <c r="K10" s="109">
        <v>0.31944444444444448</v>
      </c>
      <c r="L10" s="109">
        <v>0.31944444444444448</v>
      </c>
      <c r="M10" s="109">
        <v>0.31944444444444448</v>
      </c>
      <c r="N10" s="109">
        <v>0.31944444444444448</v>
      </c>
      <c r="O10" s="110"/>
      <c r="P10" s="108">
        <v>0.31944444444444448</v>
      </c>
      <c r="Q10" s="108">
        <v>0.31944444444444448</v>
      </c>
      <c r="R10" s="113"/>
      <c r="S10" s="109">
        <v>0.31944444444444448</v>
      </c>
      <c r="T10" s="109">
        <v>0.31944444444444448</v>
      </c>
      <c r="U10" s="109">
        <v>0.31944444444444448</v>
      </c>
      <c r="V10" s="111"/>
      <c r="W10" s="108"/>
      <c r="X10" s="108"/>
      <c r="Y10" s="109">
        <v>0.31944444444444448</v>
      </c>
      <c r="Z10" s="109">
        <v>0.31944444444444448</v>
      </c>
      <c r="AA10" s="109">
        <v>0.31944444444444448</v>
      </c>
      <c r="AB10" s="109">
        <v>0.31944444444444448</v>
      </c>
      <c r="AC10" s="111"/>
      <c r="AD10" s="108">
        <v>0.31944444444444448</v>
      </c>
      <c r="AE10" s="108">
        <v>0.31944444444444448</v>
      </c>
      <c r="AF10" s="112"/>
      <c r="AG10" s="89">
        <f>SUM(B10:AF10)</f>
        <v>6.7083333333333357</v>
      </c>
      <c r="AH10" s="93">
        <f t="shared" si="1"/>
        <v>0.11180555555555559</v>
      </c>
      <c r="AI10" s="40"/>
    </row>
    <row r="11" spans="1:36" ht="20.100000000000001" customHeight="1">
      <c r="A11" s="8" t="s">
        <v>4</v>
      </c>
      <c r="B11" s="110"/>
      <c r="C11" s="109">
        <v>0.31944444444444448</v>
      </c>
      <c r="D11" s="109">
        <v>0.31944444444444448</v>
      </c>
      <c r="E11" s="109">
        <v>0.31944444444444448</v>
      </c>
      <c r="F11" s="111"/>
      <c r="G11" s="108"/>
      <c r="H11" s="108"/>
      <c r="I11" s="109">
        <v>0.31944444444444448</v>
      </c>
      <c r="J11" s="109">
        <v>0.31944444444444448</v>
      </c>
      <c r="K11" s="109">
        <v>0.31944444444444448</v>
      </c>
      <c r="L11" s="109">
        <v>0.31944444444444448</v>
      </c>
      <c r="M11" s="111"/>
      <c r="N11" s="108">
        <v>0.31944444444444448</v>
      </c>
      <c r="O11" s="108">
        <v>0.31944444444444448</v>
      </c>
      <c r="P11" s="109">
        <v>0.31944444444444448</v>
      </c>
      <c r="Q11" s="109">
        <v>0.31944444444444448</v>
      </c>
      <c r="R11" s="109">
        <v>0.31944444444444448</v>
      </c>
      <c r="S11" s="109">
        <v>0.31944444444444448</v>
      </c>
      <c r="T11" s="111"/>
      <c r="U11" s="108"/>
      <c r="V11" s="108"/>
      <c r="W11" s="109">
        <v>0.31944444444444448</v>
      </c>
      <c r="X11" s="109">
        <v>0.31944444444444448</v>
      </c>
      <c r="Y11" s="109">
        <v>0.31944444444444448</v>
      </c>
      <c r="Z11" s="109">
        <v>0.31944444444444448</v>
      </c>
      <c r="AA11" s="111"/>
      <c r="AB11" s="108">
        <v>0.31944444444444448</v>
      </c>
      <c r="AC11" s="108">
        <v>0.31944444444444448</v>
      </c>
      <c r="AD11" s="109">
        <v>0.31944444444444448</v>
      </c>
      <c r="AE11" s="109">
        <v>0.31944444444444448</v>
      </c>
      <c r="AF11" s="109">
        <v>0.31944444444444448</v>
      </c>
      <c r="AG11" s="89">
        <f t="shared" si="0"/>
        <v>7.0277777777777803</v>
      </c>
      <c r="AH11" s="93">
        <f t="shared" si="1"/>
        <v>0.11712962962962967</v>
      </c>
    </row>
    <row r="12" spans="1:36" ht="20.100000000000001" customHeight="1">
      <c r="A12" s="8" t="s">
        <v>5</v>
      </c>
      <c r="B12" s="109">
        <v>0.31944444444444448</v>
      </c>
      <c r="C12" s="111"/>
      <c r="D12" s="108"/>
      <c r="E12" s="108"/>
      <c r="F12" s="110"/>
      <c r="G12" s="109">
        <v>0.31944444444444448</v>
      </c>
      <c r="H12" s="109">
        <v>0.31944444444444448</v>
      </c>
      <c r="I12" s="109">
        <v>0.31944444444444448</v>
      </c>
      <c r="J12" s="111"/>
      <c r="K12" s="108">
        <v>0.31944444444444448</v>
      </c>
      <c r="L12" s="108">
        <v>0.31944444444444448</v>
      </c>
      <c r="M12" s="109">
        <v>0.31944444444444448</v>
      </c>
      <c r="N12" s="109">
        <v>0.31944444444444448</v>
      </c>
      <c r="O12" s="109">
        <v>0.31944444444444448</v>
      </c>
      <c r="P12" s="109">
        <v>0.31944444444444448</v>
      </c>
      <c r="Q12" s="111"/>
      <c r="R12" s="108"/>
      <c r="S12" s="108"/>
      <c r="T12" s="109">
        <v>0.31944444444444448</v>
      </c>
      <c r="U12" s="109">
        <v>0.31944444444444448</v>
      </c>
      <c r="V12" s="109">
        <v>0.31944444444444448</v>
      </c>
      <c r="W12" s="109">
        <v>0.31944444444444448</v>
      </c>
      <c r="X12" s="111"/>
      <c r="Y12" s="108">
        <v>0.31944444444444448</v>
      </c>
      <c r="Z12" s="108">
        <v>0.31944444444444448</v>
      </c>
      <c r="AA12" s="109">
        <v>0.31944444444444448</v>
      </c>
      <c r="AB12" s="109">
        <v>0.31944444444444448</v>
      </c>
      <c r="AC12" s="109">
        <v>0.31944444444444448</v>
      </c>
      <c r="AD12" s="109">
        <v>0.31944444444444448</v>
      </c>
      <c r="AE12" s="111"/>
      <c r="AF12" s="112"/>
      <c r="AG12" s="89">
        <f t="shared" si="0"/>
        <v>6.3888888888888911</v>
      </c>
      <c r="AH12" s="93">
        <f t="shared" si="1"/>
        <v>0.10648148148148152</v>
      </c>
      <c r="AI12" s="40"/>
    </row>
    <row r="13" spans="1:36" ht="20.100000000000001" customHeight="1">
      <c r="A13" s="8" t="s">
        <v>6</v>
      </c>
      <c r="B13" s="108"/>
      <c r="C13" s="108"/>
      <c r="D13" s="109">
        <v>0.31944444444444448</v>
      </c>
      <c r="E13" s="109">
        <v>0.31944444444444448</v>
      </c>
      <c r="F13" s="109">
        <v>0.31944444444444448</v>
      </c>
      <c r="G13" s="109">
        <v>0.31944444444444448</v>
      </c>
      <c r="H13" s="111"/>
      <c r="I13" s="108">
        <v>0.31944444444444448</v>
      </c>
      <c r="J13" s="108">
        <v>0.31944444444444448</v>
      </c>
      <c r="K13" s="109">
        <v>0.31944444444444448</v>
      </c>
      <c r="L13" s="109">
        <v>0.31944444444444448</v>
      </c>
      <c r="M13" s="109">
        <v>0.31944444444444448</v>
      </c>
      <c r="N13" s="109">
        <v>0.31944444444444448</v>
      </c>
      <c r="O13" s="111"/>
      <c r="P13" s="108"/>
      <c r="Q13" s="108"/>
      <c r="R13" s="109">
        <v>0.31944444444444448</v>
      </c>
      <c r="S13" s="109">
        <v>0.31944444444444448</v>
      </c>
      <c r="T13" s="109">
        <v>0.31944444444444448</v>
      </c>
      <c r="U13" s="109">
        <v>0.31944444444444448</v>
      </c>
      <c r="V13" s="111"/>
      <c r="W13" s="108">
        <v>0.31944444444444448</v>
      </c>
      <c r="X13" s="108">
        <v>0.31944444444444448</v>
      </c>
      <c r="Y13" s="109">
        <v>0.31944444444444448</v>
      </c>
      <c r="Z13" s="109">
        <v>0.31944444444444448</v>
      </c>
      <c r="AA13" s="109">
        <v>0.31944444444444448</v>
      </c>
      <c r="AB13" s="109">
        <v>0.31944444444444448</v>
      </c>
      <c r="AC13" s="111"/>
      <c r="AD13" s="108"/>
      <c r="AE13" s="108"/>
      <c r="AF13" s="109">
        <v>0.31944444444444448</v>
      </c>
      <c r="AG13" s="89">
        <f>SUM(B13:AF13)</f>
        <v>6.7083333333333357</v>
      </c>
      <c r="AH13" s="93">
        <f t="shared" si="1"/>
        <v>0.11180555555555559</v>
      </c>
      <c r="AI13" s="40"/>
    </row>
    <row r="14" spans="1:36" ht="20.100000000000001" customHeight="1">
      <c r="A14" s="8" t="s">
        <v>7</v>
      </c>
      <c r="B14" s="109">
        <v>0.31944444444444448</v>
      </c>
      <c r="C14" s="109">
        <v>0.31944444444444448</v>
      </c>
      <c r="D14" s="109">
        <v>0.31944444444444448</v>
      </c>
      <c r="E14" s="111"/>
      <c r="F14" s="108">
        <v>0.31944444444444448</v>
      </c>
      <c r="G14" s="108">
        <v>0.31944444444444448</v>
      </c>
      <c r="H14" s="109">
        <v>0.31944444444444448</v>
      </c>
      <c r="I14" s="109">
        <v>0.31944444444444448</v>
      </c>
      <c r="J14" s="109">
        <v>0.31944444444444448</v>
      </c>
      <c r="K14" s="109">
        <v>0.31944444444444448</v>
      </c>
      <c r="L14" s="111"/>
      <c r="M14" s="108"/>
      <c r="N14" s="108"/>
      <c r="O14" s="109">
        <v>0.31944444444444448</v>
      </c>
      <c r="P14" s="110"/>
      <c r="Q14" s="109">
        <v>0.31944444444444448</v>
      </c>
      <c r="R14" s="109">
        <v>0.31944444444444448</v>
      </c>
      <c r="S14" s="111"/>
      <c r="T14" s="108">
        <v>0.31944444444444448</v>
      </c>
      <c r="U14" s="108">
        <v>0.31944444444444448</v>
      </c>
      <c r="V14" s="109">
        <v>0.31944444444444448</v>
      </c>
      <c r="W14" s="109">
        <v>0.31944444444444448</v>
      </c>
      <c r="X14" s="109">
        <v>0.31944444444444448</v>
      </c>
      <c r="Y14" s="109">
        <v>0.31944444444444448</v>
      </c>
      <c r="Z14" s="111"/>
      <c r="AA14" s="108"/>
      <c r="AB14" s="108"/>
      <c r="AC14" s="109">
        <v>0.31944444444444448</v>
      </c>
      <c r="AD14" s="109">
        <v>0.31944444444444448</v>
      </c>
      <c r="AE14" s="109">
        <v>0.31944444444444448</v>
      </c>
      <c r="AF14" s="109">
        <v>0.31944444444444448</v>
      </c>
      <c r="AG14" s="89">
        <f t="shared" si="0"/>
        <v>7.0277777777777803</v>
      </c>
      <c r="AH14" s="93">
        <f t="shared" si="1"/>
        <v>0.11712962962962967</v>
      </c>
      <c r="AI14" s="40"/>
    </row>
    <row r="15" spans="1:36" ht="20.100000000000001" customHeight="1">
      <c r="A15" s="8" t="s">
        <v>8</v>
      </c>
      <c r="B15" s="111"/>
      <c r="C15" s="108">
        <v>0.31944444444444448</v>
      </c>
      <c r="D15" s="108">
        <v>0.31944444444444448</v>
      </c>
      <c r="E15" s="109">
        <v>0.31944444444444448</v>
      </c>
      <c r="F15" s="109">
        <v>0.31944444444444448</v>
      </c>
      <c r="G15" s="109">
        <v>0.31944444444444448</v>
      </c>
      <c r="H15" s="109">
        <v>0.31944444444444448</v>
      </c>
      <c r="I15" s="111"/>
      <c r="J15" s="108"/>
      <c r="K15" s="108"/>
      <c r="L15" s="110"/>
      <c r="M15" s="109">
        <v>0.31944444444444448</v>
      </c>
      <c r="N15" s="109">
        <v>0.31944444444444448</v>
      </c>
      <c r="O15" s="109">
        <v>0.31944444444444448</v>
      </c>
      <c r="P15" s="111"/>
      <c r="Q15" s="108">
        <v>0.31944444444444448</v>
      </c>
      <c r="R15" s="108">
        <v>0.31944444444444448</v>
      </c>
      <c r="S15" s="109">
        <v>0.31944444444444448</v>
      </c>
      <c r="T15" s="109">
        <v>0.31944444444444448</v>
      </c>
      <c r="U15" s="109">
        <v>0.31944444444444448</v>
      </c>
      <c r="V15" s="109">
        <v>0.31944444444444448</v>
      </c>
      <c r="W15" s="111"/>
      <c r="X15" s="108"/>
      <c r="Y15" s="108"/>
      <c r="Z15" s="110"/>
      <c r="AA15" s="109">
        <v>0.31944444444444448</v>
      </c>
      <c r="AB15" s="109">
        <v>0.31944444444444448</v>
      </c>
      <c r="AC15" s="109">
        <v>0.31944444444444448</v>
      </c>
      <c r="AD15" s="111"/>
      <c r="AE15" s="108">
        <v>0.31944444444444448</v>
      </c>
      <c r="AF15" s="112"/>
      <c r="AG15" s="89">
        <f t="shared" si="0"/>
        <v>6.0694444444444464</v>
      </c>
      <c r="AH15" s="93">
        <f t="shared" si="1"/>
        <v>0.10115740740740745</v>
      </c>
      <c r="AI15" s="40"/>
      <c r="AJ15" s="97"/>
    </row>
    <row r="16" spans="1:36" ht="20.100000000000001" customHeight="1">
      <c r="A16" s="8" t="s">
        <v>9</v>
      </c>
      <c r="B16" s="108">
        <v>0.31944444444444448</v>
      </c>
      <c r="C16" s="109">
        <v>0.31944444444444448</v>
      </c>
      <c r="D16" s="109">
        <v>0.31944444444444448</v>
      </c>
      <c r="E16" s="109">
        <v>0.31944444444444448</v>
      </c>
      <c r="F16" s="109">
        <v>0.31944444444444448</v>
      </c>
      <c r="G16" s="111"/>
      <c r="H16" s="108"/>
      <c r="I16" s="108"/>
      <c r="J16" s="109">
        <v>0.31944444444444448</v>
      </c>
      <c r="K16" s="109">
        <v>0.31944444444444448</v>
      </c>
      <c r="L16" s="109">
        <v>0.31944444444444448</v>
      </c>
      <c r="M16" s="110"/>
      <c r="N16" s="111"/>
      <c r="O16" s="108">
        <v>0.31944444444444448</v>
      </c>
      <c r="P16" s="108">
        <v>0.31944444444444448</v>
      </c>
      <c r="Q16" s="109">
        <v>0.31944444444444448</v>
      </c>
      <c r="R16" s="109">
        <v>0.31944444444444448</v>
      </c>
      <c r="S16" s="109">
        <v>0.31944444444444448</v>
      </c>
      <c r="T16" s="109">
        <v>0.31944444444444448</v>
      </c>
      <c r="U16" s="111"/>
      <c r="V16" s="108"/>
      <c r="W16" s="108"/>
      <c r="X16" s="109">
        <v>0.31944444444444448</v>
      </c>
      <c r="Y16" s="109">
        <v>0.31944444444444448</v>
      </c>
      <c r="Z16" s="109">
        <v>0.31944444444444448</v>
      </c>
      <c r="AA16" s="109">
        <v>0.31944444444444448</v>
      </c>
      <c r="AB16" s="111"/>
      <c r="AC16" s="108">
        <v>0.31944444444444448</v>
      </c>
      <c r="AD16" s="108">
        <v>0.31944444444444448</v>
      </c>
      <c r="AE16" s="109">
        <v>0.31944444444444448</v>
      </c>
      <c r="AF16" s="109">
        <v>0.31944444444444448</v>
      </c>
      <c r="AG16" s="89">
        <f t="shared" si="0"/>
        <v>7.0277777777777803</v>
      </c>
      <c r="AH16" s="93">
        <f t="shared" si="1"/>
        <v>0.11712962962962967</v>
      </c>
      <c r="AI16" s="40"/>
      <c r="AJ16" s="51"/>
    </row>
    <row r="17" spans="1:36" ht="20.100000000000001" customHeight="1">
      <c r="A17" s="8" t="s">
        <v>10</v>
      </c>
      <c r="B17" s="110"/>
      <c r="C17" s="109">
        <v>0.31944444444444448</v>
      </c>
      <c r="D17" s="111"/>
      <c r="E17" s="108"/>
      <c r="F17" s="108"/>
      <c r="G17" s="109">
        <v>0.31944444444444448</v>
      </c>
      <c r="H17" s="109">
        <v>0.31944444444444448</v>
      </c>
      <c r="I17" s="109">
        <v>0.31944444444444448</v>
      </c>
      <c r="J17" s="109">
        <v>0.31944444444444448</v>
      </c>
      <c r="K17" s="111"/>
      <c r="L17" s="108">
        <v>0.2986111111111111</v>
      </c>
      <c r="M17" s="108">
        <v>0.2986111111111111</v>
      </c>
      <c r="N17" s="109">
        <v>0.31944444444444448</v>
      </c>
      <c r="O17" s="109">
        <v>0.31944444444444448</v>
      </c>
      <c r="P17" s="109">
        <v>0.31944444444444448</v>
      </c>
      <c r="Q17" s="109">
        <v>0.31944444444444448</v>
      </c>
      <c r="R17" s="111"/>
      <c r="S17" s="108"/>
      <c r="T17" s="108"/>
      <c r="U17" s="109">
        <v>0.31944444444444448</v>
      </c>
      <c r="V17" s="109">
        <v>0.31944444444444448</v>
      </c>
      <c r="W17" s="109">
        <v>0.31944444444444448</v>
      </c>
      <c r="X17" s="109">
        <v>0.31944444444444448</v>
      </c>
      <c r="Y17" s="111"/>
      <c r="Z17" s="108">
        <v>0.2986111111111111</v>
      </c>
      <c r="AA17" s="108">
        <v>0.2986111111111111</v>
      </c>
      <c r="AB17" s="109">
        <v>0.31944444444444448</v>
      </c>
      <c r="AC17" s="109">
        <v>0.31944444444444448</v>
      </c>
      <c r="AD17" s="109">
        <v>0.31944444444444448</v>
      </c>
      <c r="AE17" s="109">
        <v>0.31944444444444448</v>
      </c>
      <c r="AF17" s="112"/>
      <c r="AG17" s="89">
        <f t="shared" si="0"/>
        <v>6.6250000000000018</v>
      </c>
      <c r="AH17" s="93">
        <f t="shared" si="1"/>
        <v>0.11041666666666669</v>
      </c>
      <c r="AI17" s="40"/>
    </row>
    <row r="18" spans="1:36" ht="20.100000000000001" customHeight="1" thickBot="1">
      <c r="A18" s="8" t="s">
        <v>11</v>
      </c>
      <c r="B18" s="109"/>
      <c r="C18" s="108"/>
      <c r="D18" s="108"/>
      <c r="E18" s="109">
        <v>0.31944444444444448</v>
      </c>
      <c r="F18" s="109">
        <v>0.31944444444444448</v>
      </c>
      <c r="G18" s="110"/>
      <c r="H18" s="109">
        <v>0.31944444444444448</v>
      </c>
      <c r="I18" s="110"/>
      <c r="J18" s="108">
        <v>0.31944444444444448</v>
      </c>
      <c r="K18" s="108">
        <v>0.31944444444444448</v>
      </c>
      <c r="L18" s="109">
        <v>0.31944444444444448</v>
      </c>
      <c r="M18" s="109">
        <v>0.31944444444444448</v>
      </c>
      <c r="N18" s="109">
        <v>0.31944444444444448</v>
      </c>
      <c r="O18" s="109">
        <v>0.31944444444444448</v>
      </c>
      <c r="P18" s="111"/>
      <c r="Q18" s="108"/>
      <c r="R18" s="108"/>
      <c r="S18" s="109">
        <v>0.31944444444444448</v>
      </c>
      <c r="T18" s="109">
        <v>0.31944444444444448</v>
      </c>
      <c r="U18" s="109">
        <v>0.31944444444444448</v>
      </c>
      <c r="V18" s="109">
        <v>0.31944444444444448</v>
      </c>
      <c r="W18" s="111"/>
      <c r="X18" s="108">
        <v>0.31944444444444448</v>
      </c>
      <c r="Y18" s="108">
        <v>0.31944444444444448</v>
      </c>
      <c r="Z18" s="110"/>
      <c r="AA18" s="110"/>
      <c r="AB18" s="109">
        <v>0.31944444444444448</v>
      </c>
      <c r="AC18" s="109">
        <v>0.31944444444444448</v>
      </c>
      <c r="AD18" s="111"/>
      <c r="AE18" s="108"/>
      <c r="AF18" s="108"/>
      <c r="AG18" s="89">
        <f t="shared" si="0"/>
        <v>5.4305555555555571</v>
      </c>
      <c r="AH18" s="94">
        <f t="shared" si="1"/>
        <v>9.0509259259259289E-2</v>
      </c>
      <c r="AI18" s="41"/>
    </row>
    <row r="19" spans="1:36" ht="20.100000000000001" customHeight="1">
      <c r="X19" s="95" t="s">
        <v>42</v>
      </c>
      <c r="Y19" s="95"/>
      <c r="Z19" s="95"/>
      <c r="AA19" s="95"/>
      <c r="AB19" s="95"/>
      <c r="AC19" s="96"/>
      <c r="AD19" s="96"/>
      <c r="AE19" s="96"/>
      <c r="AF19" s="96"/>
      <c r="AG19" s="47">
        <f>SUM(AG7:AG18)</f>
        <v>79.458333333333357</v>
      </c>
      <c r="AH19" s="91">
        <f>AG19/60</f>
        <v>1.3243055555555558</v>
      </c>
      <c r="AI19" s="61"/>
    </row>
    <row r="20" spans="1:36" ht="17.399999999999999" customHeight="1">
      <c r="A20" s="38" t="s">
        <v>25</v>
      </c>
      <c r="B20" s="39"/>
      <c r="C20" s="39"/>
      <c r="D20" s="39"/>
      <c r="E20" s="39"/>
      <c r="F20" s="29"/>
      <c r="G20" s="29" t="s">
        <v>40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2"/>
      <c r="T20" s="50"/>
      <c r="U20" s="50"/>
      <c r="V20" s="50"/>
      <c r="W20" s="50"/>
      <c r="X20" s="6"/>
      <c r="Y20" s="6"/>
      <c r="Z20" s="13" t="s">
        <v>15</v>
      </c>
      <c r="AA20" s="12"/>
      <c r="AB20" s="10"/>
      <c r="AC20" s="11"/>
      <c r="AD20" s="11"/>
      <c r="AF20" s="7"/>
      <c r="AG20" s="46">
        <v>104040</v>
      </c>
      <c r="AH20" s="45">
        <f>AG20/60</f>
        <v>1734</v>
      </c>
      <c r="AI20" s="40"/>
    </row>
    <row r="21" spans="1:36" ht="20.100000000000001" customHeight="1">
      <c r="A21" s="33" t="s">
        <v>29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5"/>
      <c r="N21" s="43"/>
      <c r="O21" s="43"/>
      <c r="P21" s="43"/>
      <c r="Q21" s="43"/>
      <c r="R21" s="43"/>
      <c r="S21" s="24"/>
      <c r="T21" s="50"/>
      <c r="U21" s="50"/>
      <c r="V21" s="57" t="s">
        <v>35</v>
      </c>
      <c r="W21" s="58"/>
      <c r="X21" s="76"/>
      <c r="Y21" s="76"/>
      <c r="Z21" s="77"/>
      <c r="AA21" s="78"/>
      <c r="AB21" s="78"/>
      <c r="AC21" s="78"/>
      <c r="AD21" s="78"/>
      <c r="AE21" s="78"/>
      <c r="AF21" s="79"/>
      <c r="AG21" s="106">
        <f>114420-104040</f>
        <v>10380</v>
      </c>
      <c r="AH21" s="44">
        <f>AG21/60</f>
        <v>173</v>
      </c>
      <c r="AJ21" s="87"/>
    </row>
    <row r="22" spans="1:36" ht="18" customHeight="1">
      <c r="A22" s="54" t="s">
        <v>31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30"/>
      <c r="V22" s="1"/>
      <c r="X22" s="80" t="s">
        <v>34</v>
      </c>
      <c r="Y22" s="81"/>
      <c r="Z22" s="81"/>
      <c r="AA22" s="82"/>
      <c r="AB22" s="83"/>
      <c r="AC22" s="83"/>
      <c r="AD22" s="83"/>
      <c r="AE22" s="83"/>
      <c r="AF22" s="83"/>
      <c r="AG22" s="84"/>
      <c r="AH22" s="107">
        <v>158.57</v>
      </c>
    </row>
    <row r="23" spans="1:36" ht="16.8" customHeight="1">
      <c r="A23" s="53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24"/>
      <c r="Z23" s="50"/>
      <c r="AA23" s="50"/>
      <c r="AB23" s="33" t="s">
        <v>27</v>
      </c>
      <c r="AC23" s="34"/>
      <c r="AD23" s="34"/>
      <c r="AE23" s="34"/>
      <c r="AF23" s="34"/>
      <c r="AG23" s="24"/>
      <c r="AH23" s="45">
        <f>AH21-AH22</f>
        <v>14.430000000000007</v>
      </c>
    </row>
    <row r="24" spans="1:36">
      <c r="V24" s="57" t="s">
        <v>37</v>
      </c>
      <c r="W24" s="58"/>
      <c r="X24" s="58"/>
      <c r="Y24" s="58"/>
      <c r="Z24" s="58"/>
      <c r="AA24" s="59"/>
      <c r="AB24" s="75"/>
      <c r="AC24" s="75"/>
      <c r="AD24" s="75"/>
      <c r="AE24" s="75"/>
      <c r="AF24" s="75"/>
      <c r="AG24" s="59"/>
      <c r="AH24" s="65">
        <f>AH23/7.4</f>
        <v>1.9500000000000008</v>
      </c>
    </row>
    <row r="25" spans="1:36">
      <c r="A25" s="26" t="s">
        <v>17</v>
      </c>
      <c r="B25" s="27"/>
      <c r="C25" s="27"/>
      <c r="D25" s="27" t="s">
        <v>33</v>
      </c>
      <c r="E25" s="27"/>
      <c r="F25" s="27"/>
      <c r="G25" s="60">
        <v>0.31944444444444448</v>
      </c>
      <c r="H25" s="26" t="s">
        <v>22</v>
      </c>
      <c r="I25" s="36"/>
      <c r="J25" s="27"/>
      <c r="K25" s="36"/>
      <c r="M25" s="51"/>
      <c r="N25" s="51"/>
      <c r="O25" s="51"/>
      <c r="P25" s="51"/>
      <c r="Q25" s="51"/>
      <c r="R25" s="51"/>
      <c r="V25" s="57" t="s">
        <v>38</v>
      </c>
      <c r="W25" s="75"/>
      <c r="X25" s="75"/>
      <c r="Y25" s="58"/>
      <c r="Z25" s="85"/>
      <c r="AA25" s="59"/>
      <c r="AB25" s="75"/>
      <c r="AC25" s="75"/>
      <c r="AD25" s="75"/>
      <c r="AE25" s="75"/>
      <c r="AF25" s="75"/>
      <c r="AG25" s="59"/>
      <c r="AH25" s="86">
        <f>AH22/7.4</f>
        <v>21.428378378378376</v>
      </c>
    </row>
    <row r="26" spans="1:36">
      <c r="A26" s="26" t="s">
        <v>18</v>
      </c>
      <c r="B26" s="27"/>
      <c r="C26" s="27"/>
      <c r="D26" s="27"/>
      <c r="E26" s="27"/>
      <c r="F26" s="27"/>
      <c r="G26" s="37">
        <v>10</v>
      </c>
      <c r="H26" s="98" t="s">
        <v>44</v>
      </c>
      <c r="I26" s="27"/>
      <c r="J26" s="27"/>
      <c r="K26" s="36"/>
      <c r="M26" s="51"/>
      <c r="N26" s="51"/>
      <c r="O26" s="51"/>
      <c r="P26" s="51"/>
      <c r="Q26" s="51"/>
      <c r="R26" s="51"/>
      <c r="AA26" s="12"/>
      <c r="AB26" s="50"/>
      <c r="AC26" s="55"/>
      <c r="AD26" s="51"/>
      <c r="AE26" s="51"/>
      <c r="AF26" s="51"/>
      <c r="AH26" s="62"/>
      <c r="AI26" s="51"/>
    </row>
    <row r="27" spans="1:36">
      <c r="A27" s="28" t="s">
        <v>19</v>
      </c>
      <c r="B27" s="29"/>
      <c r="C27" s="29"/>
      <c r="D27" s="29"/>
      <c r="E27" s="29"/>
      <c r="F27" s="29"/>
      <c r="G27" s="63"/>
      <c r="H27" s="54"/>
      <c r="I27" s="52"/>
      <c r="J27" s="29"/>
      <c r="K27" s="32"/>
      <c r="M27" s="51"/>
      <c r="N27" s="100"/>
      <c r="O27" s="100"/>
      <c r="P27" s="100"/>
      <c r="Q27" s="100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2"/>
      <c r="AC27" s="102"/>
      <c r="AD27" s="102"/>
      <c r="AE27" s="102"/>
      <c r="AF27" s="102"/>
      <c r="AG27" s="103"/>
      <c r="AH27" s="56"/>
    </row>
    <row r="28" spans="1:36">
      <c r="A28" s="33" t="s">
        <v>20</v>
      </c>
      <c r="B28" s="34"/>
      <c r="C28" s="34"/>
      <c r="D28" s="34"/>
      <c r="E28" s="34"/>
      <c r="F28" s="34"/>
      <c r="G28" s="64">
        <v>2</v>
      </c>
      <c r="H28" s="33" t="s">
        <v>45</v>
      </c>
      <c r="I28" s="34"/>
      <c r="J28" s="34"/>
      <c r="K28" s="35"/>
      <c r="M28" s="51"/>
      <c r="N28" s="100"/>
      <c r="O28" s="100"/>
      <c r="P28" s="100"/>
      <c r="Q28" s="100"/>
      <c r="R28" s="100"/>
      <c r="S28" s="101"/>
      <c r="T28" s="101"/>
      <c r="U28" s="101"/>
      <c r="V28" s="101"/>
      <c r="W28" s="101"/>
      <c r="X28" s="101"/>
      <c r="Y28" s="101"/>
      <c r="Z28" s="101"/>
      <c r="AA28" s="104"/>
      <c r="AB28" s="102"/>
      <c r="AC28" s="102"/>
      <c r="AD28" s="102"/>
      <c r="AE28" s="102"/>
      <c r="AF28" s="102"/>
      <c r="AG28" s="103"/>
      <c r="AH28" s="56"/>
    </row>
    <row r="29" spans="1:36">
      <c r="A29" s="26" t="s">
        <v>21</v>
      </c>
      <c r="B29" s="27"/>
      <c r="C29" s="27"/>
      <c r="D29" s="27"/>
      <c r="E29" s="27"/>
      <c r="F29" s="27"/>
      <c r="G29" s="64">
        <v>7</v>
      </c>
      <c r="H29" s="34" t="s">
        <v>46</v>
      </c>
      <c r="I29" s="34"/>
      <c r="J29" s="34"/>
      <c r="K29" s="35"/>
      <c r="M29" s="51"/>
      <c r="N29" s="100"/>
      <c r="O29" s="100"/>
      <c r="P29" s="100"/>
      <c r="Q29" s="100"/>
      <c r="R29" s="100"/>
      <c r="S29" s="101"/>
      <c r="T29" s="101"/>
      <c r="U29" s="101"/>
      <c r="V29" s="101"/>
      <c r="W29" s="101"/>
      <c r="X29" s="101"/>
      <c r="Y29" s="101"/>
      <c r="Z29" s="101"/>
      <c r="AA29" s="104" t="s">
        <v>28</v>
      </c>
      <c r="AB29" s="105"/>
      <c r="AC29" s="102"/>
      <c r="AD29" s="102"/>
      <c r="AE29" s="102"/>
      <c r="AF29" s="102"/>
      <c r="AG29" s="103"/>
      <c r="AH29" s="56"/>
    </row>
    <row r="30" spans="1:36">
      <c r="A30" s="26" t="s">
        <v>23</v>
      </c>
      <c r="B30" s="27"/>
      <c r="C30" s="27"/>
      <c r="D30" s="27"/>
      <c r="E30" s="27"/>
      <c r="F30" s="27"/>
      <c r="G30" s="37">
        <v>30</v>
      </c>
      <c r="H30" s="27"/>
      <c r="I30" s="27"/>
      <c r="J30" s="27"/>
      <c r="K30" s="36"/>
      <c r="M30" s="51"/>
      <c r="N30" s="100"/>
      <c r="O30" s="100"/>
      <c r="P30" s="100"/>
      <c r="Q30" s="100"/>
      <c r="R30" s="100"/>
      <c r="S30" s="101"/>
      <c r="T30" s="101"/>
      <c r="U30" s="101"/>
      <c r="V30" s="101"/>
      <c r="W30" s="101"/>
      <c r="X30" s="101"/>
      <c r="Y30" s="101"/>
      <c r="Z30" s="101"/>
      <c r="AA30" s="102" t="s">
        <v>30</v>
      </c>
      <c r="AB30" s="101"/>
      <c r="AC30" s="101"/>
      <c r="AD30" s="101"/>
      <c r="AE30" s="101"/>
      <c r="AF30" s="101"/>
      <c r="AG30" s="101"/>
    </row>
    <row r="31" spans="1:36">
      <c r="A31" s="26" t="s">
        <v>24</v>
      </c>
      <c r="B31" s="27"/>
      <c r="C31" s="27"/>
      <c r="D31" s="27"/>
      <c r="E31" s="27"/>
      <c r="F31" s="27"/>
      <c r="G31" s="37"/>
      <c r="H31" s="27" t="s">
        <v>47</v>
      </c>
      <c r="I31" s="27"/>
      <c r="J31" s="27"/>
      <c r="K31" s="36"/>
      <c r="M31" s="51"/>
      <c r="N31" s="100"/>
      <c r="O31" s="100"/>
      <c r="P31" s="100"/>
      <c r="Q31" s="100"/>
      <c r="R31" s="100"/>
      <c r="S31" s="101"/>
      <c r="T31" s="101"/>
      <c r="U31" s="101" t="s">
        <v>14</v>
      </c>
      <c r="V31" s="101"/>
      <c r="W31" s="101"/>
      <c r="X31" s="101"/>
      <c r="Y31" s="101"/>
      <c r="Z31" s="101"/>
      <c r="AA31" s="102" t="s">
        <v>14</v>
      </c>
      <c r="AB31" s="101"/>
      <c r="AC31" s="101"/>
      <c r="AD31" s="101"/>
      <c r="AE31" s="101"/>
      <c r="AF31" s="101"/>
      <c r="AG31" s="101"/>
    </row>
    <row r="32" spans="1:36">
      <c r="AB32" s="12"/>
      <c r="AC32" s="12"/>
      <c r="AD32" s="12"/>
    </row>
    <row r="33" spans="1:36">
      <c r="AA33" s="12"/>
    </row>
    <row r="34" spans="1:36">
      <c r="AH34" s="42"/>
    </row>
    <row r="35" spans="1:36">
      <c r="T35" s="22"/>
      <c r="X35" s="9"/>
    </row>
    <row r="36" spans="1:36"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1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6"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31"/>
      <c r="AE37" s="31"/>
      <c r="AF37" s="31"/>
      <c r="AG37" s="31"/>
      <c r="AH37" s="31"/>
      <c r="AI37" s="31"/>
      <c r="AJ37" s="25"/>
    </row>
    <row r="38" spans="1:36"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6">
      <c r="A39" s="12"/>
      <c r="B39" s="12"/>
      <c r="C39" s="12"/>
      <c r="D39" s="12"/>
      <c r="E39" s="12"/>
      <c r="F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6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6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6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</row>
    <row r="43" spans="1:36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</row>
    <row r="44" spans="1:36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</row>
    <row r="45" spans="1:36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</row>
    <row r="46" spans="1:36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</row>
    <row r="47" spans="1:36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</row>
    <row r="48" spans="1:3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</row>
    <row r="51" spans="2:23">
      <c r="B51" s="14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7"/>
      <c r="O51" s="16"/>
      <c r="P51" s="16"/>
      <c r="Q51" s="16"/>
      <c r="R51" s="16"/>
      <c r="S51" s="16"/>
      <c r="T51" s="16"/>
      <c r="U51" s="16"/>
      <c r="V51" s="18"/>
      <c r="W51" s="18"/>
    </row>
    <row r="53" spans="2:23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</row>
    <row r="55" spans="2:23">
      <c r="B55" s="21"/>
      <c r="C55" s="21"/>
      <c r="D55" s="21"/>
      <c r="E55" s="21"/>
      <c r="F55" s="21"/>
      <c r="G55" s="21"/>
      <c r="H55" s="21"/>
      <c r="I55" s="21"/>
      <c r="J55" s="21"/>
    </row>
  </sheetData>
  <sheetProtection password="CC71" sheet="1" objects="1" scenarios="1"/>
  <pageMargins left="0.39370078740157483" right="0.39370078740157483" top="0.74803149606299213" bottom="0.74803149606299213" header="0" footer="0"/>
  <pageSetup paperSize="9" scale="8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 SPS 2017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USUARIO</cp:lastModifiedBy>
  <cp:lastPrinted>2017-01-05T13:24:41Z</cp:lastPrinted>
  <dcterms:created xsi:type="dcterms:W3CDTF">2012-11-27T16:54:09Z</dcterms:created>
  <dcterms:modified xsi:type="dcterms:W3CDTF">2017-04-12T11:12:49Z</dcterms:modified>
</cp:coreProperties>
</file>